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B13" i="1" l="1"/>
  <c r="AC13" i="1" s="1"/>
  <c r="AB14" i="1"/>
  <c r="AC14" i="1" s="1"/>
  <c r="AB12" i="1"/>
  <c r="AC12" i="1" s="1"/>
  <c r="AB11" i="1"/>
  <c r="AC11" i="1" s="1"/>
  <c r="AB10" i="1"/>
  <c r="AC10" i="1" s="1"/>
  <c r="AB9" i="1"/>
  <c r="AC9" i="1" s="1"/>
  <c r="AB8" i="1"/>
  <c r="AC8" i="1" s="1"/>
  <c r="AB7" i="1"/>
  <c r="AC7" i="1" s="1"/>
  <c r="AB6" i="1"/>
  <c r="AC6" i="1" s="1"/>
  <c r="AB5" i="1"/>
  <c r="AC5" i="1" s="1"/>
  <c r="F4" i="1"/>
  <c r="AB4" i="1" s="1"/>
  <c r="AC4" i="1" s="1"/>
</calcChain>
</file>

<file path=xl/sharedStrings.xml><?xml version="1.0" encoding="utf-8"?>
<sst xmlns="http://schemas.openxmlformats.org/spreadsheetml/2006/main" count="83" uniqueCount="74">
  <si>
    <t>Ед. измерения</t>
  </si>
  <si>
    <t>1-я ГКБ</t>
  </si>
  <si>
    <t>2-я ГКБ</t>
  </si>
  <si>
    <t>3-я ГКБ</t>
  </si>
  <si>
    <t>4-я ГКБ</t>
  </si>
  <si>
    <t>6-я ГКБ КДЛ</t>
  </si>
  <si>
    <t>6-я ГКБ ОПК</t>
  </si>
  <si>
    <t>10-я ГКБ</t>
  </si>
  <si>
    <t>11-я ГКБ</t>
  </si>
  <si>
    <t>БСМП</t>
  </si>
  <si>
    <t>ГКРД №2</t>
  </si>
  <si>
    <t>2-я ДГКБ</t>
  </si>
  <si>
    <t>3-я ДГКБ</t>
  </si>
  <si>
    <t>Гинек.б-ца</t>
  </si>
  <si>
    <t>Минский НПЦ хирургии</t>
  </si>
  <si>
    <t>РНПЦ ОМР</t>
  </si>
  <si>
    <t>РНПЦ оторинолангологии</t>
  </si>
  <si>
    <t>РНПЦ НиН</t>
  </si>
  <si>
    <t>РНПЦ Мать и дитя</t>
  </si>
  <si>
    <t>РНПЦ ДОГ</t>
  </si>
  <si>
    <t>РНПЦ Кардиология</t>
  </si>
  <si>
    <t>РНПЦ детской хирургии</t>
  </si>
  <si>
    <t>РНПЦ и ЭЧ</t>
  </si>
  <si>
    <t>МГКОД</t>
  </si>
  <si>
    <t>Итого потребность 2019 г.</t>
  </si>
  <si>
    <t>Итого потребность 2019 г.+20%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</si>
  <si>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</si>
  <si>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</si>
  <si>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</si>
  <si>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</si>
  <si>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</si>
  <si>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</si>
  <si>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</si>
  <si>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</si>
  <si>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</si>
  <si>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</si>
  <si>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</si>
  <si>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</si>
  <si>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</si>
  <si>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</si>
  <si>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</si>
  <si>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</si>
  <si>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</si>
  <si>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</si>
  <si>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</si>
  <si>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</si>
  <si>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</si>
  <si>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</si>
  <si>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</si>
  <si>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</si>
  <si>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</si>
  <si>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003624</t>
  </si>
  <si>
    <t>Реагент ID-ДиаСелл ABO A1, B (ID-DiaCell ABO A1, B)</t>
  </si>
  <si>
    <t>исследования</t>
  </si>
  <si>
    <t>003613</t>
  </si>
  <si>
    <t>Реагент ID-ДиаСелл I-II (ID-DiaCell I-II)</t>
  </si>
  <si>
    <t>004310</t>
  </si>
  <si>
    <t>Реагент ID-ДиаСелл I-II-III (ID-DiaCel I-II-III)</t>
  </si>
  <si>
    <t>003631</t>
  </si>
  <si>
    <t>Реагент ID-ДиаСелл Пул (ID-DiaCell Pool)</t>
  </si>
  <si>
    <t>004114</t>
  </si>
  <si>
    <t>Реагент ID-ДиаПанель (ID-DiaPanel)</t>
  </si>
  <si>
    <t>004316</t>
  </si>
  <si>
    <t>Реагент ID-ДиаСкрин l-II-III-IV-VP-VIP (ID-DiaScreen l-II-III-IV-VP-VIP)</t>
  </si>
  <si>
    <t>004414</t>
  </si>
  <si>
    <t>Реагент ID-ДиаПанель Плюс 6 (ID-DiaPanel Plus 6)</t>
  </si>
  <si>
    <t>009948</t>
  </si>
  <si>
    <t>Базовый контроль DiaMed (DiaMed Basic Q.C.)</t>
  </si>
  <si>
    <t>009925</t>
  </si>
  <si>
    <t>ID-внутренний контроль (ID-Internal Quality Control)</t>
  </si>
  <si>
    <t>мл</t>
  </si>
  <si>
    <t>Контрольный материал, обеспечивающий контроль качества иммуногематологических исследований (группа крови, резус-фактор, скрининг антител)</t>
  </si>
  <si>
    <t>Панель для идентификации антител у реципиентов</t>
  </si>
  <si>
    <r>
      <t xml:space="preserve">
</t>
    </r>
    <r>
      <rPr>
        <b/>
        <sz val="26"/>
        <color theme="1"/>
        <rFont val="Times New Roman"/>
        <family val="1"/>
        <charset val="204"/>
      </rPr>
      <t>#349</t>
    </r>
    <r>
      <rPr>
        <b/>
        <sz val="14"/>
        <color theme="1"/>
        <rFont val="Times New Roman"/>
        <family val="1"/>
        <charset val="204"/>
      </rPr>
      <t xml:space="preserve">
Уважаемые поставищики!
Просим информировать и предоставить предложения по указанному количеству и номенклатуре.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</si>
</sst>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rgb="FFFF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1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>
      <alignment horizontal="center" vertical="center" textRotation="90" wrapText="1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tabSelected="1" workbookViewId="0">
      <selection activeCell="D1" sqref="D1:AC1"/>
    </sheetView>
  </sheetViews>
  <sheetFormatPr defaultRowHeight="15" x14ac:dyDescent="0.25"/>
  <cols>
    <col min="3" max="3" width="33" customWidth="1"/>
    <col min="4" max="4" width="7.7109375" customWidth="1"/>
    <col min="5" max="5" width="5.7109375" customWidth="1"/>
    <col min="6" max="6" width="5.140625" customWidth="1"/>
    <col min="7" max="7" width="5" customWidth="1"/>
    <col min="8" max="8" width="5.42578125" customWidth="1"/>
    <col min="9" max="9" width="5.5703125" customWidth="1"/>
    <col min="10" max="10" width="7.140625" customWidth="1"/>
    <col min="11" max="11" width="5" customWidth="1"/>
    <col min="12" max="12" width="6.5703125" customWidth="1"/>
    <col min="13" max="13" width="5.42578125" customWidth="1"/>
    <col min="14" max="14" width="5" customWidth="1"/>
    <col min="15" max="15" width="6" customWidth="1"/>
    <col min="16" max="16" width="5.140625" customWidth="1"/>
    <col min="17" max="17" width="5.85546875" customWidth="1"/>
    <col min="18" max="18" width="8.28515625" customWidth="1"/>
    <col min="19" max="19" width="6.28515625" customWidth="1"/>
    <col min="20" max="20" width="7.42578125" customWidth="1"/>
    <col min="21" max="21" width="6.42578125" customWidth="1"/>
    <col min="22" max="22" width="6.5703125" customWidth="1"/>
    <col min="23" max="23" width="5.85546875" customWidth="1"/>
    <col min="24" max="24" width="6.140625" customWidth="1"/>
    <col min="25" max="25" width="7.140625" customWidth="1"/>
    <col min="26" max="26" width="6.7109375" customWidth="1"/>
    <col min="27" max="27" width="6.28515625" customWidth="1"/>
    <col min="28" max="28" width="9.28515625" customWidth="1"/>
  </cols>
  <sheetData>
    <row r="1" spans="1:29" ht="61.5" customHeight="1" x14ac:dyDescent="0.3">
      <c r="A1" s="1"/>
      <c r="B1" s="1"/>
      <c r="C1" s="1"/>
      <c r="D1" s="20" t="s">
        <v>73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29" ht="86.25" x14ac:dyDescent="0.25">
      <c r="A2" s="1"/>
      <c r="B2" s="2"/>
      <c r="C2" s="1"/>
      <c r="D2" s="13" t="s">
        <v>0</v>
      </c>
      <c r="E2" s="14" t="s">
        <v>1</v>
      </c>
      <c r="F2" s="14" t="s">
        <v>2</v>
      </c>
      <c r="G2" s="14" t="s">
        <v>3</v>
      </c>
      <c r="H2" s="15" t="s">
        <v>4</v>
      </c>
      <c r="I2" s="15" t="s">
        <v>5</v>
      </c>
      <c r="J2" s="15" t="s">
        <v>6</v>
      </c>
      <c r="K2" s="14" t="s">
        <v>7</v>
      </c>
      <c r="L2" s="14" t="s">
        <v>8</v>
      </c>
      <c r="M2" s="14" t="s">
        <v>9</v>
      </c>
      <c r="N2" s="14" t="s">
        <v>10</v>
      </c>
      <c r="O2" s="14" t="s">
        <v>11</v>
      </c>
      <c r="P2" s="14" t="s">
        <v>12</v>
      </c>
      <c r="Q2" s="14" t="s">
        <v>13</v>
      </c>
      <c r="R2" s="14" t="s">
        <v>14</v>
      </c>
      <c r="S2" s="14" t="s">
        <v>15</v>
      </c>
      <c r="T2" s="14" t="s">
        <v>16</v>
      </c>
      <c r="U2" s="14" t="s">
        <v>17</v>
      </c>
      <c r="V2" s="14" t="s">
        <v>18</v>
      </c>
      <c r="W2" s="16" t="s">
        <v>19</v>
      </c>
      <c r="X2" s="16" t="s">
        <v>20</v>
      </c>
      <c r="Y2" s="17" t="s">
        <v>21</v>
      </c>
      <c r="Z2" s="17" t="s">
        <v>22</v>
      </c>
      <c r="AA2" s="18" t="s">
        <v>23</v>
      </c>
      <c r="AB2" s="18" t="s">
        <v>24</v>
      </c>
      <c r="AC2" s="19" t="s">
        <v>25</v>
      </c>
    </row>
    <row r="3" spans="1:29" ht="24" x14ac:dyDescent="0.25">
      <c r="A3" s="4">
        <v>1</v>
      </c>
      <c r="B3" s="5" t="s">
        <v>51</v>
      </c>
      <c r="C3" s="11" t="s">
        <v>52</v>
      </c>
      <c r="D3" s="1"/>
      <c r="E3" s="3" t="s">
        <v>26</v>
      </c>
      <c r="F3" s="3" t="s">
        <v>27</v>
      </c>
      <c r="G3" s="3" t="s">
        <v>28</v>
      </c>
      <c r="H3" s="3" t="s">
        <v>29</v>
      </c>
      <c r="I3" s="3" t="s">
        <v>30</v>
      </c>
      <c r="J3" s="3" t="s">
        <v>31</v>
      </c>
      <c r="K3" s="3" t="s">
        <v>32</v>
      </c>
      <c r="L3" s="3" t="s">
        <v>33</v>
      </c>
      <c r="M3" s="3" t="s">
        <v>34</v>
      </c>
      <c r="N3" s="3" t="s">
        <v>35</v>
      </c>
      <c r="O3" s="3" t="s">
        <v>36</v>
      </c>
      <c r="P3" s="3" t="s">
        <v>37</v>
      </c>
      <c r="Q3" s="3" t="s">
        <v>38</v>
      </c>
      <c r="R3" s="3" t="s">
        <v>39</v>
      </c>
      <c r="S3" s="3" t="s">
        <v>40</v>
      </c>
      <c r="T3" s="3" t="s">
        <v>41</v>
      </c>
      <c r="U3" s="3" t="s">
        <v>42</v>
      </c>
      <c r="V3" s="3" t="s">
        <v>43</v>
      </c>
      <c r="W3" s="3" t="s">
        <v>44</v>
      </c>
      <c r="X3" s="3" t="s">
        <v>45</v>
      </c>
      <c r="Y3" s="3" t="s">
        <v>46</v>
      </c>
      <c r="Z3" s="3" t="s">
        <v>47</v>
      </c>
      <c r="AA3" s="3" t="s">
        <v>48</v>
      </c>
      <c r="AB3" s="3" t="s">
        <v>49</v>
      </c>
      <c r="AC3" s="3" t="s">
        <v>50</v>
      </c>
    </row>
    <row r="4" spans="1:29" ht="24" x14ac:dyDescent="0.25">
      <c r="A4" s="4">
        <v>2</v>
      </c>
      <c r="B4" s="5" t="s">
        <v>54</v>
      </c>
      <c r="C4" s="11" t="s">
        <v>55</v>
      </c>
      <c r="D4" s="6" t="s">
        <v>53</v>
      </c>
      <c r="E4" s="7">
        <v>35000</v>
      </c>
      <c r="F4" s="8">
        <f>160/20*200</f>
        <v>1600</v>
      </c>
      <c r="G4" s="8">
        <v>54000</v>
      </c>
      <c r="H4" s="8">
        <v>19500</v>
      </c>
      <c r="I4" s="8">
        <v>4800</v>
      </c>
      <c r="J4" s="7">
        <v>42000</v>
      </c>
      <c r="K4" s="8">
        <v>12000</v>
      </c>
      <c r="L4" s="8"/>
      <c r="M4" s="8">
        <v>36000</v>
      </c>
      <c r="N4" s="8">
        <v>1200</v>
      </c>
      <c r="O4" s="8">
        <v>1600</v>
      </c>
      <c r="P4" s="8">
        <v>2400</v>
      </c>
      <c r="Q4" s="8">
        <v>9000</v>
      </c>
      <c r="R4" s="8">
        <v>48000</v>
      </c>
      <c r="S4" s="8">
        <v>20000</v>
      </c>
      <c r="T4" s="8"/>
      <c r="U4" s="7">
        <v>4600</v>
      </c>
      <c r="V4" s="8"/>
      <c r="W4" s="8">
        <v>2400</v>
      </c>
      <c r="X4" s="8"/>
      <c r="Y4" s="8">
        <v>2800</v>
      </c>
      <c r="Z4" s="8">
        <v>12000</v>
      </c>
      <c r="AA4" s="10">
        <v>7000</v>
      </c>
      <c r="AB4" s="10">
        <f t="shared" ref="AB4:AB14" si="0">SUM(E4:AA4)</f>
        <v>315900</v>
      </c>
      <c r="AC4" s="10">
        <f>AB4*1</f>
        <v>315900</v>
      </c>
    </row>
    <row r="5" spans="1:29" ht="24" x14ac:dyDescent="0.25">
      <c r="A5" s="4">
        <v>3</v>
      </c>
      <c r="B5" s="5" t="s">
        <v>56</v>
      </c>
      <c r="C5" s="11" t="s">
        <v>57</v>
      </c>
      <c r="D5" s="6" t="s">
        <v>53</v>
      </c>
      <c r="E5" s="8"/>
      <c r="F5" s="8"/>
      <c r="G5" s="8"/>
      <c r="H5" s="8"/>
      <c r="I5" s="8"/>
      <c r="J5" s="7">
        <v>30000</v>
      </c>
      <c r="K5" s="8"/>
      <c r="L5" s="8"/>
      <c r="M5" s="8"/>
      <c r="N5" s="8"/>
      <c r="O5" s="8"/>
      <c r="P5" s="8"/>
      <c r="Q5" s="8"/>
      <c r="R5" s="8">
        <v>2400</v>
      </c>
      <c r="S5" s="8"/>
      <c r="T5" s="8"/>
      <c r="U5" s="9"/>
      <c r="V5" s="8"/>
      <c r="W5" s="8"/>
      <c r="X5" s="8"/>
      <c r="Y5" s="8"/>
      <c r="Z5" s="8"/>
      <c r="AA5" s="10"/>
      <c r="AB5" s="10">
        <f t="shared" si="0"/>
        <v>32400</v>
      </c>
      <c r="AC5" s="10">
        <f t="shared" ref="AC5:AC14" si="1">AB5*1.2</f>
        <v>38880</v>
      </c>
    </row>
    <row r="6" spans="1:29" ht="24" x14ac:dyDescent="0.25">
      <c r="A6" s="4">
        <v>4</v>
      </c>
      <c r="B6" s="5" t="s">
        <v>58</v>
      </c>
      <c r="C6" s="11" t="s">
        <v>59</v>
      </c>
      <c r="D6" s="6" t="s">
        <v>53</v>
      </c>
      <c r="E6" s="7">
        <v>37000</v>
      </c>
      <c r="F6" s="8">
        <v>2400</v>
      </c>
      <c r="G6" s="8">
        <v>72000</v>
      </c>
      <c r="H6" s="8">
        <v>33334</v>
      </c>
      <c r="I6" s="8">
        <v>5200</v>
      </c>
      <c r="J6" s="7">
        <v>88000</v>
      </c>
      <c r="K6" s="8">
        <v>3600</v>
      </c>
      <c r="L6" s="8">
        <v>667</v>
      </c>
      <c r="M6" s="8">
        <v>41200</v>
      </c>
      <c r="N6" s="8">
        <v>14000</v>
      </c>
      <c r="O6" s="8">
        <v>1600</v>
      </c>
      <c r="P6" s="8">
        <v>2400</v>
      </c>
      <c r="Q6" s="8">
        <v>2000</v>
      </c>
      <c r="R6" s="8">
        <v>32000</v>
      </c>
      <c r="S6" s="8">
        <v>20000</v>
      </c>
      <c r="T6" s="8">
        <v>1000</v>
      </c>
      <c r="U6" s="7">
        <v>4600</v>
      </c>
      <c r="V6" s="8">
        <v>1400</v>
      </c>
      <c r="W6" s="8">
        <v>1200</v>
      </c>
      <c r="X6" s="8">
        <v>267</v>
      </c>
      <c r="Y6" s="8">
        <v>2800</v>
      </c>
      <c r="Z6" s="8">
        <v>12000</v>
      </c>
      <c r="AA6" s="10">
        <v>6000</v>
      </c>
      <c r="AB6" s="10">
        <f t="shared" si="0"/>
        <v>384668</v>
      </c>
      <c r="AC6" s="10">
        <f t="shared" si="1"/>
        <v>461601.6</v>
      </c>
    </row>
    <row r="7" spans="1:29" ht="24" x14ac:dyDescent="0.25">
      <c r="A7" s="4">
        <v>5</v>
      </c>
      <c r="B7" s="5" t="s">
        <v>60</v>
      </c>
      <c r="C7" s="11" t="s">
        <v>61</v>
      </c>
      <c r="D7" s="6" t="s">
        <v>53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8"/>
      <c r="W7" s="8"/>
      <c r="X7" s="8"/>
      <c r="Y7" s="8"/>
      <c r="Z7" s="8"/>
      <c r="AA7" s="10"/>
      <c r="AB7" s="10">
        <f t="shared" si="0"/>
        <v>0</v>
      </c>
      <c r="AC7" s="10">
        <f t="shared" si="1"/>
        <v>0</v>
      </c>
    </row>
    <row r="8" spans="1:29" ht="24" x14ac:dyDescent="0.25">
      <c r="A8" s="4">
        <v>6</v>
      </c>
      <c r="B8" s="5" t="s">
        <v>62</v>
      </c>
      <c r="C8" s="11" t="s">
        <v>63</v>
      </c>
      <c r="D8" s="6" t="s">
        <v>53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9"/>
      <c r="V8" s="8"/>
      <c r="W8" s="8"/>
      <c r="X8" s="8"/>
      <c r="Y8" s="8"/>
      <c r="Z8" s="8"/>
      <c r="AA8" s="10"/>
      <c r="AB8" s="10">
        <f t="shared" si="0"/>
        <v>0</v>
      </c>
      <c r="AC8" s="10">
        <f t="shared" si="1"/>
        <v>0</v>
      </c>
    </row>
    <row r="9" spans="1:29" ht="24" x14ac:dyDescent="0.25">
      <c r="A9" s="4">
        <v>7</v>
      </c>
      <c r="B9" s="5" t="s">
        <v>64</v>
      </c>
      <c r="C9" s="11" t="s">
        <v>65</v>
      </c>
      <c r="D9" s="6" t="s">
        <v>53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9"/>
      <c r="V9" s="8"/>
      <c r="W9" s="8"/>
      <c r="X9" s="8"/>
      <c r="Y9" s="8"/>
      <c r="Z9" s="8"/>
      <c r="AA9" s="10"/>
      <c r="AB9" s="10">
        <f t="shared" si="0"/>
        <v>0</v>
      </c>
      <c r="AC9" s="10">
        <f t="shared" si="1"/>
        <v>0</v>
      </c>
    </row>
    <row r="10" spans="1:29" ht="24" x14ac:dyDescent="0.25">
      <c r="A10" s="4">
        <v>8</v>
      </c>
      <c r="B10" s="5" t="s">
        <v>66</v>
      </c>
      <c r="C10" s="11" t="s">
        <v>67</v>
      </c>
      <c r="D10" s="6" t="s">
        <v>53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9"/>
      <c r="V10" s="8"/>
      <c r="W10" s="8"/>
      <c r="X10" s="8"/>
      <c r="Y10" s="8"/>
      <c r="Z10" s="8"/>
      <c r="AA10" s="10"/>
      <c r="AB10" s="10">
        <f t="shared" si="0"/>
        <v>0</v>
      </c>
      <c r="AC10" s="10">
        <f t="shared" si="1"/>
        <v>0</v>
      </c>
    </row>
    <row r="11" spans="1:29" ht="24" x14ac:dyDescent="0.25">
      <c r="A11" s="4">
        <v>9</v>
      </c>
      <c r="B11" s="4" t="s">
        <v>68</v>
      </c>
      <c r="C11" s="11" t="s">
        <v>69</v>
      </c>
      <c r="D11" s="6" t="s">
        <v>53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>
        <v>320</v>
      </c>
      <c r="S11" s="8"/>
      <c r="T11" s="8"/>
      <c r="U11" s="9"/>
      <c r="V11" s="8"/>
      <c r="W11" s="8"/>
      <c r="X11" s="8"/>
      <c r="Y11" s="8"/>
      <c r="Z11" s="8"/>
      <c r="AA11" s="10"/>
      <c r="AB11" s="10">
        <f t="shared" si="0"/>
        <v>320</v>
      </c>
      <c r="AC11" s="10">
        <f t="shared" si="1"/>
        <v>384</v>
      </c>
    </row>
    <row r="12" spans="1:29" ht="60" x14ac:dyDescent="0.25">
      <c r="A12" s="4">
        <v>10</v>
      </c>
      <c r="B12" s="4"/>
      <c r="C12" s="12" t="s">
        <v>71</v>
      </c>
      <c r="D12" s="6" t="s">
        <v>70</v>
      </c>
      <c r="E12" s="8"/>
      <c r="F12" s="8"/>
      <c r="G12" s="8"/>
      <c r="H12" s="8"/>
      <c r="I12" s="8">
        <v>116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>
        <v>116</v>
      </c>
      <c r="V12" s="8"/>
      <c r="W12" s="8">
        <v>58</v>
      </c>
      <c r="X12" s="8"/>
      <c r="Y12" s="8"/>
      <c r="Z12" s="8">
        <v>290</v>
      </c>
      <c r="AA12" s="10"/>
      <c r="AB12" s="10">
        <f t="shared" si="0"/>
        <v>580</v>
      </c>
      <c r="AC12" s="10">
        <f t="shared" si="1"/>
        <v>696</v>
      </c>
    </row>
    <row r="13" spans="1:29" ht="24" x14ac:dyDescent="0.25">
      <c r="A13" s="4">
        <v>11</v>
      </c>
      <c r="B13" s="5"/>
      <c r="C13" s="12" t="s">
        <v>72</v>
      </c>
      <c r="D13" s="6" t="s">
        <v>70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>
        <v>50</v>
      </c>
      <c r="T13" s="8"/>
      <c r="U13" s="8"/>
      <c r="V13" s="8"/>
      <c r="W13" s="8"/>
      <c r="X13" s="8"/>
      <c r="Y13" s="8"/>
      <c r="Z13" s="8"/>
      <c r="AA13" s="10"/>
      <c r="AB13" s="10">
        <f t="shared" si="0"/>
        <v>50</v>
      </c>
      <c r="AC13" s="10">
        <f t="shared" si="1"/>
        <v>60</v>
      </c>
    </row>
    <row r="14" spans="1:29" ht="24" x14ac:dyDescent="0.25">
      <c r="D14" s="6" t="s">
        <v>53</v>
      </c>
      <c r="E14" s="8"/>
      <c r="F14" s="8"/>
      <c r="G14" s="8"/>
      <c r="H14" s="8"/>
      <c r="I14" s="8"/>
      <c r="J14" s="8">
        <v>800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10"/>
      <c r="AB14" s="10">
        <f t="shared" si="0"/>
        <v>800</v>
      </c>
      <c r="AC14" s="10">
        <f t="shared" si="1"/>
        <v>960</v>
      </c>
    </row>
  </sheetData>
  <mergeCells count="1">
    <mergeCell ref="D1:A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2019-09-10T12:02:56Z</dcterms:modified>
</cp:coreProperties>
</file>